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Project Cost Track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<sst xmlns="http://schemas.openxmlformats.org/spreadsheetml/2006/main" count="46" uniqueCount="46">
  <si>
    <t xml:space="preserve">ScaffSkills Project Cost Tracker</t>
  </si>
  <si>
    <t xml:space="preserve">Module 6: Project Controls — Contract Management for Scaffolders</t>
  </si>
  <si>
    <t xml:space="preserve">How to use this tracker:</t>
  </si>
  <si>
    <t xml:space="preserve">• Enter project details in Sheet 2 — project name, contract value, client, dates, and labour rates.</t>
  </si>
  <si>
    <t xml:space="preserve">• Update weekly every Friday with your labour hours, material costs, and plant &amp; transport expenses.</t>
  </si>
  <si>
    <t xml:space="preserve">• Enter the actual % complete honestly — this drives earned value calculations.</t>
  </si>
  <si>
    <t xml:space="preserve">• The tracker calculates earned value and cost variance automatically. Monitor these for early warning signs.</t>
  </si>
  <si>
    <t xml:space="preserve">• Share the 'Forecast Final Cost' with your weekly report to your project manager.</t>
  </si>
  <si>
    <t xml:space="preserve">Colour Key:</t>
  </si>
  <si>
    <t xml:space="preserve">Blue cells (like this)</t>
  </si>
  <si>
    <t xml:space="preserve">Enter data here</t>
  </si>
  <si>
    <t xml:space="preserve">White cells with formulas</t>
  </si>
  <si>
    <t xml:space="preserve">Calculated automatically. Do not edit formula cells.</t>
  </si>
  <si>
    <t xml:space="preserve">SCAFFSKILLS</t>
  </si>
  <si>
    <t xml:space="preserve">PROJECT COST TRACKER</t>
  </si>
  <si>
    <t xml:space="preserve">Project Name:</t>
  </si>
  <si>
    <t xml:space="preserve">Contract Value (£):</t>
  </si>
  <si>
    <t xml:space="preserve">Client / Main Contractor:</t>
  </si>
  <si>
    <t xml:space="preserve">Start Date:</t>
  </si>
  <si>
    <t xml:space="preserve">Labour Rate (£/hr):</t>
  </si>
  <si>
    <t xml:space="preserve">Budget — Labour (£):</t>
  </si>
  <si>
    <t xml:space="preserve">Budget — Materials (£):</t>
  </si>
  <si>
    <t xml:space="preserve">Budget — Plant &amp; Transport (£):</t>
  </si>
  <si>
    <t xml:space="preserve">TOTAL BUDGET (£):</t>
  </si>
  <si>
    <t xml:space="preserve">LIVE PROJECT SUMMARY</t>
  </si>
  <si>
    <t xml:space="preserve">Total Spent to Date (£):</t>
  </si>
  <si>
    <t xml:space="preserve">Earned Value to Date (£):</t>
  </si>
  <si>
    <t xml:space="preserve">Cost Variance (£):</t>
  </si>
  <si>
    <t xml:space="preserve">Forecast Final Cost (£):</t>
  </si>
  <si>
    <t xml:space="preserve">Forecast Margin (£):</t>
  </si>
  <si>
    <t xml:space="preserve">Forecast Margin (%):</t>
  </si>
  <si>
    <t xml:space="preserve">Week No.</t>
  </si>
  <si>
    <t xml:space="preserve">Week Ending</t>
  </si>
  <si>
    <t xml:space="preserve">Labour Hours</t>
  </si>
  <si>
    <t xml:space="preserve">Labour Cost (£)</t>
  </si>
  <si>
    <t xml:space="preserve">Materials (£)</t>
  </si>
  <si>
    <t xml:space="preserve">Plant &amp; Transport (£)</t>
  </si>
  <si>
    <t xml:space="preserve">This Week Total (£)</t>
  </si>
  <si>
    <t xml:space="preserve">Cumulative Cost (£)</t>
  </si>
  <si>
    <t xml:space="preserve">% Complete</t>
  </si>
  <si>
    <t xml:space="preserve">Earned Value (£)</t>
  </si>
  <si>
    <t xml:space="preserve">Cost Variance (£)</t>
  </si>
  <si>
    <t xml:space="preserve">Cost to Complete (£)</t>
  </si>
  <si>
    <t xml:space="preserve">Forecast Final Cost (£)</t>
  </si>
  <si>
    <t xml:space="preserve">Forecast Margin (£)</t>
  </si>
  <si>
    <t xml:space="preserve">Notes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</si>
</sst>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"/>
    <numFmt numFmtId="166" formatCode="dd/mm/yyyy"/>
    <numFmt numFmtId="167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6B90AE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8F0FE"/>
        <bgColor rgb="FFEDF2F7"/>
      </patternFill>
    </fill>
    <fill>
      <patternFill patternType="solid">
        <fgColor rgb="FF0B1929"/>
        <bgColor rgb="FF000000"/>
      </patternFill>
    </fill>
    <fill>
      <patternFill patternType="solid">
        <fgColor rgb="FFFFFFFF"/>
        <bgColor rgb="FFEDF2F7"/>
      </patternFill>
    </fill>
    <fill>
      <patternFill patternType="solid">
        <fgColor rgb="FFEDF2F7"/>
        <bgColor rgb="FFE8F0F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color rgb="FF008000"/>
        <sz val="9"/>
      </font>
    </dxf>
    <dxf>
      <font>
        <name val="Arial"/>
        <charset val="1"/>
        <family val="0"/>
        <color rgb="FFFF0000"/>
        <sz val="9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90AE"/>
      <rgbColor rgb="FF9999FF"/>
      <rgbColor rgb="FF993366"/>
      <rgbColor rgb="FFEDF2F7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B1929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80"/>
  </cols>
  <sheetData>
    <row r="1" customFormat="false" ht="28.5" hidden="false" customHeight="true" outlineLevel="0" collapsed="false">
      <c r="A1" s="2" t="s">
        <v>0</v>
      </c>
      <c r="B1" s="2"/>
    </row>
    <row r="2" customFormat="false" ht="15" hidden="false" customHeight="true" outlineLevel="0" collapsed="false">
      <c r="A2" s="3" t="s">
        <v>1</v>
      </c>
      <c r="B2" s="3"/>
    </row>
    <row r="4" customFormat="false" ht="15" hidden="false" customHeight="true" outlineLevel="0" collapsed="false">
      <c r="A4" s="4" t="s">
        <v>2</v>
      </c>
    </row>
    <row r="5" customFormat="false" ht="30" hidden="false" customHeight="true" outlineLevel="0" collapsed="false">
      <c r="A5" s="5" t="s">
        <v>3</v>
      </c>
      <c r="B5" s="5"/>
    </row>
    <row r="6" customFormat="false" ht="30" hidden="false" customHeight="true" outlineLevel="0" collapsed="false">
      <c r="A6" s="5" t="s">
        <v>4</v>
      </c>
      <c r="B6" s="5"/>
    </row>
    <row r="7" customFormat="false" ht="30" hidden="false" customHeight="true" outlineLevel="0" collapsed="false">
      <c r="A7" s="5" t="s">
        <v>5</v>
      </c>
      <c r="B7" s="5"/>
    </row>
    <row r="8" customFormat="false" ht="30" hidden="false" customHeight="true" outlineLevel="0" collapsed="false">
      <c r="A8" s="5" t="s">
        <v>6</v>
      </c>
      <c r="B8" s="5"/>
    </row>
    <row r="9" customFormat="false" ht="30" hidden="false" customHeight="true" outlineLevel="0" collapsed="false">
      <c r="A9" s="5" t="s">
        <v>7</v>
      </c>
      <c r="B9" s="5"/>
    </row>
    <row r="11" customFormat="false" ht="15" hidden="false" customHeight="true" outlineLevel="0" collapsed="false">
      <c r="A11" s="4" t="s">
        <v>8</v>
      </c>
    </row>
    <row r="12" customFormat="false" ht="15" hidden="false" customHeight="true" outlineLevel="0" collapsed="false">
      <c r="A12" s="6" t="s">
        <v>9</v>
      </c>
      <c r="B12" s="7" t="s">
        <v>10</v>
      </c>
    </row>
    <row r="13" customFormat="false" ht="15" hidden="false" customHeight="true" outlineLevel="0" collapsed="false">
      <c r="A13" s="7" t="s">
        <v>11</v>
      </c>
      <c r="B13" s="7" t="s">
        <v>12</v>
      </c>
    </row>
  </sheetData>
  <mergeCells count="7">
    <mergeCell ref="A1:B1"/>
    <mergeCell ref="A2:B2"/>
    <mergeCell ref="A5:B5"/>
    <mergeCell ref="A6:B6"/>
    <mergeCell ref="A7:B7"/>
    <mergeCell ref="A8:B8"/>
    <mergeCell ref="A9:B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A1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14"/>
    <col collapsed="false" customWidth="true" hidden="false" outlineLevel="0" max="7" min="6" style="1" width="16"/>
    <col collapsed="false" customWidth="true" hidden="false" outlineLevel="0" max="8" min="8" style="1" width="18"/>
    <col collapsed="false" customWidth="true" hidden="false" outlineLevel="0" max="9" min="9" style="1" width="14"/>
    <col collapsed="false" customWidth="true" hidden="false" outlineLevel="0" max="11" min="10" style="1" width="16"/>
    <col collapsed="false" customWidth="true" hidden="false" outlineLevel="0" max="12" min="12" style="1" width="18"/>
    <col collapsed="false" customWidth="true" hidden="false" outlineLevel="0" max="13" min="13" style="1" width="20"/>
    <col collapsed="false" customWidth="true" hidden="false" outlineLevel="0" max="14" min="14" style="1" width="18"/>
    <col collapsed="false" customWidth="true" hidden="false" outlineLevel="0" max="15" min="15" style="1" width="20"/>
  </cols>
  <sheetData>
    <row r="1" customFormat="false" ht="24.75" hidden="false" customHeight="true" outlineLevel="0" collapsed="false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9.5" hidden="false" customHeight="true" outlineLevel="0" collapsed="false">
      <c r="A2" s="9" t="s">
        <v>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false" ht="18" hidden="false" customHeight="true" outlineLevel="0" collapsed="false">
      <c r="A3" s="10" t="s">
        <v>15</v>
      </c>
      <c r="B3" s="11"/>
      <c r="D3" s="10" t="s">
        <v>16</v>
      </c>
      <c r="E3" s="12"/>
    </row>
    <row r="4" customFormat="false" ht="18" hidden="false" customHeight="true" outlineLevel="0" collapsed="false">
      <c r="A4" s="10" t="s">
        <v>17</v>
      </c>
      <c r="B4" s="11"/>
      <c r="D4" s="10" t="s">
        <v>18</v>
      </c>
      <c r="E4" s="13"/>
    </row>
    <row r="5" customFormat="false" ht="18" hidden="false" customHeight="true" outlineLevel="0" collapsed="false">
      <c r="A5" s="10" t="s">
        <v>19</v>
      </c>
      <c r="B5" s="12" t="n">
        <v>28</v>
      </c>
      <c r="D5" s="10" t="s">
        <v>20</v>
      </c>
      <c r="E5" s="12"/>
    </row>
    <row r="6" customFormat="false" ht="18" hidden="false" customHeight="true" outlineLevel="0" collapsed="false">
      <c r="A6" s="10" t="s">
        <v>21</v>
      </c>
      <c r="B6" s="12"/>
      <c r="D6" s="10" t="s">
        <v>22</v>
      </c>
      <c r="E6" s="12"/>
    </row>
    <row r="7" customFormat="false" ht="18" hidden="false" customHeight="true" outlineLevel="0" collapsed="false">
      <c r="A7" s="10" t="s">
        <v>23</v>
      </c>
      <c r="B7" s="14" t="n">
        <f aca="false">E5+B6+E6</f>
        <v>0</v>
      </c>
    </row>
    <row r="8" customFormat="false" ht="4.5" hidden="false" customHeight="true" outlineLevel="0" collapsed="false"/>
    <row r="9" customFormat="false" ht="18" hidden="false" customHeight="true" outlineLevel="0" collapsed="false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customFormat="false" ht="18" hidden="false" customHeight="true" outlineLevel="0" collapsed="false">
      <c r="A10" s="16" t="s">
        <v>25</v>
      </c>
      <c r="B10" s="17" t="n">
        <f aca="false">SUM(H15:H54)</f>
        <v>0</v>
      </c>
      <c r="D10" s="16" t="s">
        <v>26</v>
      </c>
      <c r="E10" s="17" t="n">
        <f aca="false">SUM(J15:J54)</f>
        <v>0</v>
      </c>
    </row>
    <row r="11" customFormat="false" ht="18" hidden="false" customHeight="true" outlineLevel="0" collapsed="false">
      <c r="A11" s="16" t="s">
        <v>27</v>
      </c>
      <c r="B11" s="17" t="n">
        <f aca="false">E10-B10</f>
        <v>0</v>
      </c>
      <c r="D11" s="16" t="s">
        <v>28</v>
      </c>
      <c r="E11" s="17" t="str">
        <f aca="false">IFERROR(LOOKUP(2,1/(M15:M54&lt;&gt;""),M15:M54),"")</f>
        <v/>
      </c>
    </row>
    <row r="12" customFormat="false" ht="18" hidden="false" customHeight="true" outlineLevel="0" collapsed="false">
      <c r="A12" s="16" t="s">
        <v>29</v>
      </c>
      <c r="B12" s="17" t="str">
        <f aca="false">IF(E11="","",$E$3-E11)</f>
        <v/>
      </c>
      <c r="D12" s="16" t="s">
        <v>30</v>
      </c>
      <c r="E12" s="18" t="n">
        <f aca="false">IF($E$3=0,0,B12/$E$3)</f>
        <v>0</v>
      </c>
    </row>
    <row r="13" customFormat="false" ht="4.5" hidden="false" customHeight="true" outlineLevel="0" collapsed="false"/>
    <row r="14" customFormat="false" ht="24.75" hidden="false" customHeight="true" outlineLevel="0" collapsed="false">
      <c r="A14" s="19" t="s">
        <v>31</v>
      </c>
      <c r="B14" s="19" t="s">
        <v>32</v>
      </c>
      <c r="C14" s="19" t="s">
        <v>33</v>
      </c>
      <c r="D14" s="19" t="s">
        <v>34</v>
      </c>
      <c r="E14" s="19" t="s">
        <v>35</v>
      </c>
      <c r="F14" s="19" t="s">
        <v>36</v>
      </c>
      <c r="G14" s="19" t="s">
        <v>37</v>
      </c>
      <c r="H14" s="19" t="s">
        <v>38</v>
      </c>
      <c r="I14" s="19" t="s">
        <v>39</v>
      </c>
      <c r="J14" s="19" t="s">
        <v>40</v>
      </c>
      <c r="K14" s="19" t="s">
        <v>41</v>
      </c>
      <c r="L14" s="19" t="s">
        <v>42</v>
      </c>
      <c r="M14" s="19" t="s">
        <v>43</v>
      </c>
      <c r="N14" s="19" t="s">
        <v>44</v>
      </c>
      <c r="O14" s="19" t="s">
        <v>45</v>
      </c>
    </row>
    <row r="15" customFormat="false" ht="15.75" hidden="false" customHeight="true" outlineLevel="0" collapsed="false">
      <c r="A15" s="20" t="n">
        <v>1</v>
      </c>
      <c r="B15" s="21"/>
      <c r="C15" s="22"/>
      <c r="D15" s="23" t="str">
        <f aca="false">IF(C15="","",C15*$B$5)</f>
        <v/>
      </c>
      <c r="E15" s="24"/>
      <c r="F15" s="24"/>
      <c r="G15" s="23" t="str">
        <f aca="false">IF(AND(D15="",E15="",F15=""),"",SUM(D15:F15))</f>
        <v/>
      </c>
      <c r="H15" s="23" t="str">
        <f aca="false">IF(G15="","",G15)</f>
        <v/>
      </c>
      <c r="I15" s="25"/>
      <c r="J15" s="23" t="str">
        <f aca="false">IF(I15="","",I15*$B$7)</f>
        <v/>
      </c>
      <c r="K15" s="23" t="str">
        <f aca="false">IF(AND(J15&lt;&gt;"",H15&lt;&gt;""),J15-H15,"")</f>
        <v/>
      </c>
      <c r="L15" s="24"/>
      <c r="M15" s="23" t="str">
        <f aca="false">IF(AND(H15&lt;&gt;"",L15&lt;&gt;""),H15+L15,"")</f>
        <v/>
      </c>
      <c r="N15" s="23" t="str">
        <f aca="false">IF(M15&lt;&gt;"",$E$3-M15,"")</f>
        <v/>
      </c>
      <c r="O15" s="26"/>
    </row>
    <row r="16" customFormat="false" ht="15.75" hidden="false" customHeight="true" outlineLevel="0" collapsed="false">
      <c r="A16" s="27" t="n">
        <v>2</v>
      </c>
      <c r="B16" s="21"/>
      <c r="C16" s="22"/>
      <c r="D16" s="23" t="str">
        <f aca="false">IF(C16="","",C16*$B$5)</f>
        <v/>
      </c>
      <c r="E16" s="24"/>
      <c r="F16" s="24"/>
      <c r="G16" s="23" t="str">
        <f aca="false">IF(AND(D16="",E16="",F16=""),"",SUM(D16:F16))</f>
        <v/>
      </c>
      <c r="H16" s="23" t="str">
        <f aca="false">IF(G16="","",H15+G16)</f>
        <v/>
      </c>
      <c r="I16" s="25"/>
      <c r="J16" s="23" t="str">
        <f aca="false">IF(I16="","",I16*$B$7)</f>
        <v/>
      </c>
      <c r="K16" s="23" t="str">
        <f aca="false">IF(AND(J16&lt;&gt;"",H16&lt;&gt;""),J16-H16,"")</f>
        <v/>
      </c>
      <c r="L16" s="24"/>
      <c r="M16" s="23" t="str">
        <f aca="false">IF(AND(H16&lt;&gt;"",L16&lt;&gt;""),H16+L16,"")</f>
        <v/>
      </c>
      <c r="N16" s="23" t="str">
        <f aca="false">IF(M16&lt;&gt;"",$E$3-M16,"")</f>
        <v/>
      </c>
      <c r="O16" s="26"/>
    </row>
    <row r="17" customFormat="false" ht="15.75" hidden="false" customHeight="true" outlineLevel="0" collapsed="false">
      <c r="A17" s="20" t="n">
        <v>3</v>
      </c>
      <c r="B17" s="21"/>
      <c r="C17" s="22"/>
      <c r="D17" s="23" t="str">
        <f aca="false">IF(C17="","",C17*$B$5)</f>
        <v/>
      </c>
      <c r="E17" s="24"/>
      <c r="F17" s="24"/>
      <c r="G17" s="23" t="str">
        <f aca="false">IF(AND(D17="",E17="",F17=""),"",SUM(D17:F17))</f>
        <v/>
      </c>
      <c r="H17" s="23" t="str">
        <f aca="false">IF(G17="","",H16+G17)</f>
        <v/>
      </c>
      <c r="I17" s="25"/>
      <c r="J17" s="23" t="str">
        <f aca="false">IF(I17="","",I17*$B$7)</f>
        <v/>
      </c>
      <c r="K17" s="23" t="str">
        <f aca="false">IF(AND(J17&lt;&gt;"",H17&lt;&gt;""),J17-H17,"")</f>
        <v/>
      </c>
      <c r="L17" s="24"/>
      <c r="M17" s="23" t="str">
        <f aca="false">IF(AND(H17&lt;&gt;"",L17&lt;&gt;""),H17+L17,"")</f>
        <v/>
      </c>
      <c r="N17" s="23" t="str">
        <f aca="false">IF(M17&lt;&gt;"",$E$3-M17,"")</f>
        <v/>
      </c>
      <c r="O17" s="26"/>
    </row>
    <row r="18" customFormat="false" ht="15.75" hidden="false" customHeight="true" outlineLevel="0" collapsed="false">
      <c r="A18" s="27" t="n">
        <v>4</v>
      </c>
      <c r="B18" s="21"/>
      <c r="C18" s="22"/>
      <c r="D18" s="23" t="str">
        <f aca="false">IF(C18="","",C18*$B$5)</f>
        <v/>
      </c>
      <c r="E18" s="24"/>
      <c r="F18" s="24"/>
      <c r="G18" s="23" t="str">
        <f aca="false">IF(AND(D18="",E18="",F18=""),"",SUM(D18:F18))</f>
        <v/>
      </c>
      <c r="H18" s="23" t="str">
        <f aca="false">IF(G18="","",H17+G18)</f>
        <v/>
      </c>
      <c r="I18" s="25"/>
      <c r="J18" s="23" t="str">
        <f aca="false">IF(I18="","",I18*$B$7)</f>
        <v/>
      </c>
      <c r="K18" s="23" t="str">
        <f aca="false">IF(AND(J18&lt;&gt;"",H18&lt;&gt;""),J18-H18,"")</f>
        <v/>
      </c>
      <c r="L18" s="24"/>
      <c r="M18" s="23" t="str">
        <f aca="false">IF(AND(H18&lt;&gt;"",L18&lt;&gt;""),H18+L18,"")</f>
        <v/>
      </c>
      <c r="N18" s="23" t="str">
        <f aca="false">IF(M18&lt;&gt;"",$E$3-M18,"")</f>
        <v/>
      </c>
      <c r="O18" s="26"/>
    </row>
    <row r="19" customFormat="false" ht="15.75" hidden="false" customHeight="true" outlineLevel="0" collapsed="false">
      <c r="A19" s="20" t="n">
        <v>5</v>
      </c>
      <c r="B19" s="21"/>
      <c r="C19" s="22"/>
      <c r="D19" s="23" t="str">
        <f aca="false">IF(C19="","",C19*$B$5)</f>
        <v/>
      </c>
      <c r="E19" s="24"/>
      <c r="F19" s="24"/>
      <c r="G19" s="23" t="str">
        <f aca="false">IF(AND(D19="",E19="",F19=""),"",SUM(D19:F19))</f>
        <v/>
      </c>
      <c r="H19" s="23" t="str">
        <f aca="false">IF(G19="","",H18+G19)</f>
        <v/>
      </c>
      <c r="I19" s="25"/>
      <c r="J19" s="23" t="str">
        <f aca="false">IF(I19="","",I19*$B$7)</f>
        <v/>
      </c>
      <c r="K19" s="23" t="str">
        <f aca="false">IF(AND(J19&lt;&gt;"",H19&lt;&gt;""),J19-H19,"")</f>
        <v/>
      </c>
      <c r="L19" s="24"/>
      <c r="M19" s="23" t="str">
        <f aca="false">IF(AND(H19&lt;&gt;"",L19&lt;&gt;""),H19+L19,"")</f>
        <v/>
      </c>
      <c r="N19" s="23" t="str">
        <f aca="false">IF(M19&lt;&gt;"",$E$3-M19,"")</f>
        <v/>
      </c>
      <c r="O19" s="26"/>
    </row>
    <row r="20" customFormat="false" ht="15.75" hidden="false" customHeight="true" outlineLevel="0" collapsed="false">
      <c r="A20" s="27" t="n">
        <v>6</v>
      </c>
      <c r="B20" s="21"/>
      <c r="C20" s="22"/>
      <c r="D20" s="23" t="str">
        <f aca="false">IF(C20="","",C20*$B$5)</f>
        <v/>
      </c>
      <c r="E20" s="24"/>
      <c r="F20" s="24"/>
      <c r="G20" s="23" t="str">
        <f aca="false">IF(AND(D20="",E20="",F20=""),"",SUM(D20:F20))</f>
        <v/>
      </c>
      <c r="H20" s="23" t="str">
        <f aca="false">IF(G20="","",H19+G20)</f>
        <v/>
      </c>
      <c r="I20" s="25"/>
      <c r="J20" s="23" t="str">
        <f aca="false">IF(I20="","",I20*$B$7)</f>
        <v/>
      </c>
      <c r="K20" s="23" t="str">
        <f aca="false">IF(AND(J20&lt;&gt;"",H20&lt;&gt;""),J20-H20,"")</f>
        <v/>
      </c>
      <c r="L20" s="24"/>
      <c r="M20" s="23" t="str">
        <f aca="false">IF(AND(H20&lt;&gt;"",L20&lt;&gt;""),H20+L20,"")</f>
        <v/>
      </c>
      <c r="N20" s="23" t="str">
        <f aca="false">IF(M20&lt;&gt;"",$E$3-M20,"")</f>
        <v/>
      </c>
      <c r="O20" s="26"/>
    </row>
    <row r="21" customFormat="false" ht="15.75" hidden="false" customHeight="true" outlineLevel="0" collapsed="false">
      <c r="A21" s="20" t="n">
        <v>7</v>
      </c>
      <c r="B21" s="21"/>
      <c r="C21" s="22"/>
      <c r="D21" s="23" t="str">
        <f aca="false">IF(C21="","",C21*$B$5)</f>
        <v/>
      </c>
      <c r="E21" s="24"/>
      <c r="F21" s="24"/>
      <c r="G21" s="23" t="str">
        <f aca="false">IF(AND(D21="",E21="",F21=""),"",SUM(D21:F21))</f>
        <v/>
      </c>
      <c r="H21" s="23" t="str">
        <f aca="false">IF(G21="","",H20+G21)</f>
        <v/>
      </c>
      <c r="I21" s="25"/>
      <c r="J21" s="23" t="str">
        <f aca="false">IF(I21="","",I21*$B$7)</f>
        <v/>
      </c>
      <c r="K21" s="23" t="str">
        <f aca="false">IF(AND(J21&lt;&gt;"",H21&lt;&gt;""),J21-H21,"")</f>
        <v/>
      </c>
      <c r="L21" s="24"/>
      <c r="M21" s="23" t="str">
        <f aca="false">IF(AND(H21&lt;&gt;"",L21&lt;&gt;""),H21+L21,"")</f>
        <v/>
      </c>
      <c r="N21" s="23" t="str">
        <f aca="false">IF(M21&lt;&gt;"",$E$3-M21,"")</f>
        <v/>
      </c>
      <c r="O21" s="26"/>
    </row>
    <row r="22" customFormat="false" ht="15.75" hidden="false" customHeight="true" outlineLevel="0" collapsed="false">
      <c r="A22" s="27" t="n">
        <v>8</v>
      </c>
      <c r="B22" s="21"/>
      <c r="C22" s="22"/>
      <c r="D22" s="23" t="str">
        <f aca="false">IF(C22="","",C22*$B$5)</f>
        <v/>
      </c>
      <c r="E22" s="24"/>
      <c r="F22" s="24"/>
      <c r="G22" s="23" t="str">
        <f aca="false">IF(AND(D22="",E22="",F22=""),"",SUM(D22:F22))</f>
        <v/>
      </c>
      <c r="H22" s="23" t="str">
        <f aca="false">IF(G22="","",H21+G22)</f>
        <v/>
      </c>
      <c r="I22" s="25"/>
      <c r="J22" s="23" t="str">
        <f aca="false">IF(I22="","",I22*$B$7)</f>
        <v/>
      </c>
      <c r="K22" s="23" t="str">
        <f aca="false">IF(AND(J22&lt;&gt;"",H22&lt;&gt;""),J22-H22,"")</f>
        <v/>
      </c>
      <c r="L22" s="24"/>
      <c r="M22" s="23" t="str">
        <f aca="false">IF(AND(H22&lt;&gt;"",L22&lt;&gt;""),H22+L22,"")</f>
        <v/>
      </c>
      <c r="N22" s="23" t="str">
        <f aca="false">IF(M22&lt;&gt;"",$E$3-M22,"")</f>
        <v/>
      </c>
      <c r="O22" s="26"/>
    </row>
    <row r="23" customFormat="false" ht="15.75" hidden="false" customHeight="true" outlineLevel="0" collapsed="false">
      <c r="A23" s="20" t="n">
        <v>9</v>
      </c>
      <c r="B23" s="21"/>
      <c r="C23" s="22"/>
      <c r="D23" s="23" t="str">
        <f aca="false">IF(C23="","",C23*$B$5)</f>
        <v/>
      </c>
      <c r="E23" s="24"/>
      <c r="F23" s="24"/>
      <c r="G23" s="23" t="str">
        <f aca="false">IF(AND(D23="",E23="",F23=""),"",SUM(D23:F23))</f>
        <v/>
      </c>
      <c r="H23" s="23" t="str">
        <f aca="false">IF(G23="","",H22+G23)</f>
        <v/>
      </c>
      <c r="I23" s="25"/>
      <c r="J23" s="23" t="str">
        <f aca="false">IF(I23="","",I23*$B$7)</f>
        <v/>
      </c>
      <c r="K23" s="23" t="str">
        <f aca="false">IF(AND(J23&lt;&gt;"",H23&lt;&gt;""),J23-H23,"")</f>
        <v/>
      </c>
      <c r="L23" s="24"/>
      <c r="M23" s="23" t="str">
        <f aca="false">IF(AND(H23&lt;&gt;"",L23&lt;&gt;""),H23+L23,"")</f>
        <v/>
      </c>
      <c r="N23" s="23" t="str">
        <f aca="false">IF(M23&lt;&gt;"",$E$3-M23,"")</f>
        <v/>
      </c>
      <c r="O23" s="26"/>
    </row>
    <row r="24" customFormat="false" ht="15.75" hidden="false" customHeight="true" outlineLevel="0" collapsed="false">
      <c r="A24" s="27" t="n">
        <v>10</v>
      </c>
      <c r="B24" s="21"/>
      <c r="C24" s="22"/>
      <c r="D24" s="23" t="str">
        <f aca="false">IF(C24="","",C24*$B$5)</f>
        <v/>
      </c>
      <c r="E24" s="24"/>
      <c r="F24" s="24"/>
      <c r="G24" s="23" t="str">
        <f aca="false">IF(AND(D24="",E24="",F24=""),"",SUM(D24:F24))</f>
        <v/>
      </c>
      <c r="H24" s="23" t="str">
        <f aca="false">IF(G24="","",H23+G24)</f>
        <v/>
      </c>
      <c r="I24" s="25"/>
      <c r="J24" s="23" t="str">
        <f aca="false">IF(I24="","",I24*$B$7)</f>
        <v/>
      </c>
      <c r="K24" s="23" t="str">
        <f aca="false">IF(AND(J24&lt;&gt;"",H24&lt;&gt;""),J24-H24,"")</f>
        <v/>
      </c>
      <c r="L24" s="24"/>
      <c r="M24" s="23" t="str">
        <f aca="false">IF(AND(H24&lt;&gt;"",L24&lt;&gt;""),H24+L24,"")</f>
        <v/>
      </c>
      <c r="N24" s="23" t="str">
        <f aca="false">IF(M24&lt;&gt;"",$E$3-M24,"")</f>
        <v/>
      </c>
      <c r="O24" s="26"/>
    </row>
    <row r="25" customFormat="false" ht="15.75" hidden="false" customHeight="true" outlineLevel="0" collapsed="false">
      <c r="A25" s="20" t="n">
        <v>11</v>
      </c>
      <c r="B25" s="21"/>
      <c r="C25" s="22"/>
      <c r="D25" s="23" t="str">
        <f aca="false">IF(C25="","",C25*$B$5)</f>
        <v/>
      </c>
      <c r="E25" s="24"/>
      <c r="F25" s="24"/>
      <c r="G25" s="23" t="str">
        <f aca="false">IF(AND(D25="",E25="",F25=""),"",SUM(D25:F25))</f>
        <v/>
      </c>
      <c r="H25" s="23" t="str">
        <f aca="false">IF(G25="","",H24+G25)</f>
        <v/>
      </c>
      <c r="I25" s="25"/>
      <c r="J25" s="23" t="str">
        <f aca="false">IF(I25="","",I25*$B$7)</f>
        <v/>
      </c>
      <c r="K25" s="23" t="str">
        <f aca="false">IF(AND(J25&lt;&gt;"",H25&lt;&gt;""),J25-H25,"")</f>
        <v/>
      </c>
      <c r="L25" s="24"/>
      <c r="M25" s="23" t="str">
        <f aca="false">IF(AND(H25&lt;&gt;"",L25&lt;&gt;""),H25+L25,"")</f>
        <v/>
      </c>
      <c r="N25" s="23" t="str">
        <f aca="false">IF(M25&lt;&gt;"",$E$3-M25,"")</f>
        <v/>
      </c>
      <c r="O25" s="26"/>
    </row>
    <row r="26" customFormat="false" ht="15.75" hidden="false" customHeight="true" outlineLevel="0" collapsed="false">
      <c r="A26" s="27" t="n">
        <v>12</v>
      </c>
      <c r="B26" s="21"/>
      <c r="C26" s="22"/>
      <c r="D26" s="23" t="str">
        <f aca="false">IF(C26="","",C26*$B$5)</f>
        <v/>
      </c>
      <c r="E26" s="24"/>
      <c r="F26" s="24"/>
      <c r="G26" s="23" t="str">
        <f aca="false">IF(AND(D26="",E26="",F26=""),"",SUM(D26:F26))</f>
        <v/>
      </c>
      <c r="H26" s="23" t="str">
        <f aca="false">IF(G26="","",H25+G26)</f>
        <v/>
      </c>
      <c r="I26" s="25"/>
      <c r="J26" s="23" t="str">
        <f aca="false">IF(I26="","",I26*$B$7)</f>
        <v/>
      </c>
      <c r="K26" s="23" t="str">
        <f aca="false">IF(AND(J26&lt;&gt;"",H26&lt;&gt;""),J26-H26,"")</f>
        <v/>
      </c>
      <c r="L26" s="24"/>
      <c r="M26" s="23" t="str">
        <f aca="false">IF(AND(H26&lt;&gt;"",L26&lt;&gt;""),H26+L26,"")</f>
        <v/>
      </c>
      <c r="N26" s="23" t="str">
        <f aca="false">IF(M26&lt;&gt;"",$E$3-M26,"")</f>
        <v/>
      </c>
      <c r="O26" s="26"/>
    </row>
    <row r="27" customFormat="false" ht="15.75" hidden="false" customHeight="true" outlineLevel="0" collapsed="false">
      <c r="A27" s="20" t="n">
        <v>13</v>
      </c>
      <c r="B27" s="21"/>
      <c r="C27" s="22"/>
      <c r="D27" s="23" t="str">
        <f aca="false">IF(C27="","",C27*$B$5)</f>
        <v/>
      </c>
      <c r="E27" s="24"/>
      <c r="F27" s="24"/>
      <c r="G27" s="23" t="str">
        <f aca="false">IF(AND(D27="",E27="",F27=""),"",SUM(D27:F27))</f>
        <v/>
      </c>
      <c r="H27" s="23" t="str">
        <f aca="false">IF(G27="","",H26+G27)</f>
        <v/>
      </c>
      <c r="I27" s="25"/>
      <c r="J27" s="23" t="str">
        <f aca="false">IF(I27="","",I27*$B$7)</f>
        <v/>
      </c>
      <c r="K27" s="23" t="str">
        <f aca="false">IF(AND(J27&lt;&gt;"",H27&lt;&gt;""),J27-H27,"")</f>
        <v/>
      </c>
      <c r="L27" s="24"/>
      <c r="M27" s="23" t="str">
        <f aca="false">IF(AND(H27&lt;&gt;"",L27&lt;&gt;""),H27+L27,"")</f>
        <v/>
      </c>
      <c r="N27" s="23" t="str">
        <f aca="false">IF(M27&lt;&gt;"",$E$3-M27,"")</f>
        <v/>
      </c>
      <c r="O27" s="26"/>
    </row>
    <row r="28" customFormat="false" ht="15.75" hidden="false" customHeight="true" outlineLevel="0" collapsed="false">
      <c r="A28" s="27" t="n">
        <v>14</v>
      </c>
      <c r="B28" s="21"/>
      <c r="C28" s="22"/>
      <c r="D28" s="23" t="str">
        <f aca="false">IF(C28="","",C28*$B$5)</f>
        <v/>
      </c>
      <c r="E28" s="24"/>
      <c r="F28" s="24"/>
      <c r="G28" s="23" t="str">
        <f aca="false">IF(AND(D28="",E28="",F28=""),"",SUM(D28:F28))</f>
        <v/>
      </c>
      <c r="H28" s="23" t="str">
        <f aca="false">IF(G28="","",H27+G28)</f>
        <v/>
      </c>
      <c r="I28" s="25"/>
      <c r="J28" s="23" t="str">
        <f aca="false">IF(I28="","",I28*$B$7)</f>
        <v/>
      </c>
      <c r="K28" s="23" t="str">
        <f aca="false">IF(AND(J28&lt;&gt;"",H28&lt;&gt;""),J28-H28,"")</f>
        <v/>
      </c>
      <c r="L28" s="24"/>
      <c r="M28" s="23" t="str">
        <f aca="false">IF(AND(H28&lt;&gt;"",L28&lt;&gt;""),H28+L28,"")</f>
        <v/>
      </c>
      <c r="N28" s="23" t="str">
        <f aca="false">IF(M28&lt;&gt;"",$E$3-M28,"")</f>
        <v/>
      </c>
      <c r="O28" s="26"/>
    </row>
    <row r="29" customFormat="false" ht="15.75" hidden="false" customHeight="true" outlineLevel="0" collapsed="false">
      <c r="A29" s="20" t="n">
        <v>15</v>
      </c>
      <c r="B29" s="21"/>
      <c r="C29" s="22"/>
      <c r="D29" s="23" t="str">
        <f aca="false">IF(C29="","",C29*$B$5)</f>
        <v/>
      </c>
      <c r="E29" s="24"/>
      <c r="F29" s="24"/>
      <c r="G29" s="23" t="str">
        <f aca="false">IF(AND(D29="",E29="",F29=""),"",SUM(D29:F29))</f>
        <v/>
      </c>
      <c r="H29" s="23" t="str">
        <f aca="false">IF(G29="","",H28+G29)</f>
        <v/>
      </c>
      <c r="I29" s="25"/>
      <c r="J29" s="23" t="str">
        <f aca="false">IF(I29="","",I29*$B$7)</f>
        <v/>
      </c>
      <c r="K29" s="23" t="str">
        <f aca="false">IF(AND(J29&lt;&gt;"",H29&lt;&gt;""),J29-H29,"")</f>
        <v/>
      </c>
      <c r="L29" s="24"/>
      <c r="M29" s="23" t="str">
        <f aca="false">IF(AND(H29&lt;&gt;"",L29&lt;&gt;""),H29+L29,"")</f>
        <v/>
      </c>
      <c r="N29" s="23" t="str">
        <f aca="false">IF(M29&lt;&gt;"",$E$3-M29,"")</f>
        <v/>
      </c>
      <c r="O29" s="26"/>
    </row>
    <row r="30" customFormat="false" ht="15.75" hidden="false" customHeight="true" outlineLevel="0" collapsed="false">
      <c r="A30" s="27" t="n">
        <v>16</v>
      </c>
      <c r="B30" s="21"/>
      <c r="C30" s="22"/>
      <c r="D30" s="23" t="str">
        <f aca="false">IF(C30="","",C30*$B$5)</f>
        <v/>
      </c>
      <c r="E30" s="24"/>
      <c r="F30" s="24"/>
      <c r="G30" s="23" t="str">
        <f aca="false">IF(AND(D30="",E30="",F30=""),"",SUM(D30:F30))</f>
        <v/>
      </c>
      <c r="H30" s="23" t="str">
        <f aca="false">IF(G30="","",H29+G30)</f>
        <v/>
      </c>
      <c r="I30" s="25"/>
      <c r="J30" s="23" t="str">
        <f aca="false">IF(I30="","",I30*$B$7)</f>
        <v/>
      </c>
      <c r="K30" s="23" t="str">
        <f aca="false">IF(AND(J30&lt;&gt;"",H30&lt;&gt;""),J30-H30,"")</f>
        <v/>
      </c>
      <c r="L30" s="24"/>
      <c r="M30" s="23" t="str">
        <f aca="false">IF(AND(H30&lt;&gt;"",L30&lt;&gt;""),H30+L30,"")</f>
        <v/>
      </c>
      <c r="N30" s="23" t="str">
        <f aca="false">IF(M30&lt;&gt;"",$E$3-M30,"")</f>
        <v/>
      </c>
      <c r="O30" s="26"/>
    </row>
    <row r="31" customFormat="false" ht="15.75" hidden="false" customHeight="true" outlineLevel="0" collapsed="false">
      <c r="A31" s="20" t="n">
        <v>17</v>
      </c>
      <c r="B31" s="21"/>
      <c r="C31" s="22"/>
      <c r="D31" s="23" t="str">
        <f aca="false">IF(C31="","",C31*$B$5)</f>
        <v/>
      </c>
      <c r="E31" s="24"/>
      <c r="F31" s="24"/>
      <c r="G31" s="23" t="str">
        <f aca="false">IF(AND(D31="",E31="",F31=""),"",SUM(D31:F31))</f>
        <v/>
      </c>
      <c r="H31" s="23" t="str">
        <f aca="false">IF(G31="","",H30+G31)</f>
        <v/>
      </c>
      <c r="I31" s="25"/>
      <c r="J31" s="23" t="str">
        <f aca="false">IF(I31="","",I31*$B$7)</f>
        <v/>
      </c>
      <c r="K31" s="23" t="str">
        <f aca="false">IF(AND(J31&lt;&gt;"",H31&lt;&gt;""),J31-H31,"")</f>
        <v/>
      </c>
      <c r="L31" s="24"/>
      <c r="M31" s="23" t="str">
        <f aca="false">IF(AND(H31&lt;&gt;"",L31&lt;&gt;""),H31+L31,"")</f>
        <v/>
      </c>
      <c r="N31" s="23" t="str">
        <f aca="false">IF(M31&lt;&gt;"",$E$3-M31,"")</f>
        <v/>
      </c>
      <c r="O31" s="26"/>
    </row>
    <row r="32" customFormat="false" ht="15.75" hidden="false" customHeight="true" outlineLevel="0" collapsed="false">
      <c r="A32" s="27" t="n">
        <v>18</v>
      </c>
      <c r="B32" s="21"/>
      <c r="C32" s="22"/>
      <c r="D32" s="23" t="str">
        <f aca="false">IF(C32="","",C32*$B$5)</f>
        <v/>
      </c>
      <c r="E32" s="24"/>
      <c r="F32" s="24"/>
      <c r="G32" s="23" t="str">
        <f aca="false">IF(AND(D32="",E32="",F32=""),"",SUM(D32:F32))</f>
        <v/>
      </c>
      <c r="H32" s="23" t="str">
        <f aca="false">IF(G32="","",H31+G32)</f>
        <v/>
      </c>
      <c r="I32" s="25"/>
      <c r="J32" s="23" t="str">
        <f aca="false">IF(I32="","",I32*$B$7)</f>
        <v/>
      </c>
      <c r="K32" s="23" t="str">
        <f aca="false">IF(AND(J32&lt;&gt;"",H32&lt;&gt;""),J32-H32,"")</f>
        <v/>
      </c>
      <c r="L32" s="24"/>
      <c r="M32" s="23" t="str">
        <f aca="false">IF(AND(H32&lt;&gt;"",L32&lt;&gt;""),H32+L32,"")</f>
        <v/>
      </c>
      <c r="N32" s="23" t="str">
        <f aca="false">IF(M32&lt;&gt;"",$E$3-M32,"")</f>
        <v/>
      </c>
      <c r="O32" s="26"/>
    </row>
    <row r="33" customFormat="false" ht="15.75" hidden="false" customHeight="true" outlineLevel="0" collapsed="false">
      <c r="A33" s="20" t="n">
        <v>19</v>
      </c>
      <c r="B33" s="21"/>
      <c r="C33" s="22"/>
      <c r="D33" s="23" t="str">
        <f aca="false">IF(C33="","",C33*$B$5)</f>
        <v/>
      </c>
      <c r="E33" s="24"/>
      <c r="F33" s="24"/>
      <c r="G33" s="23" t="str">
        <f aca="false">IF(AND(D33="",E33="",F33=""),"",SUM(D33:F33))</f>
        <v/>
      </c>
      <c r="H33" s="23" t="str">
        <f aca="false">IF(G33="","",H32+G33)</f>
        <v/>
      </c>
      <c r="I33" s="25"/>
      <c r="J33" s="23" t="str">
        <f aca="false">IF(I33="","",I33*$B$7)</f>
        <v/>
      </c>
      <c r="K33" s="23" t="str">
        <f aca="false">IF(AND(J33&lt;&gt;"",H33&lt;&gt;""),J33-H33,"")</f>
        <v/>
      </c>
      <c r="L33" s="24"/>
      <c r="M33" s="23" t="str">
        <f aca="false">IF(AND(H33&lt;&gt;"",L33&lt;&gt;""),H33+L33,"")</f>
        <v/>
      </c>
      <c r="N33" s="23" t="str">
        <f aca="false">IF(M33&lt;&gt;"",$E$3-M33,"")</f>
        <v/>
      </c>
      <c r="O33" s="26"/>
    </row>
    <row r="34" customFormat="false" ht="15.75" hidden="false" customHeight="true" outlineLevel="0" collapsed="false">
      <c r="A34" s="27" t="n">
        <v>20</v>
      </c>
      <c r="B34" s="21"/>
      <c r="C34" s="22"/>
      <c r="D34" s="23" t="str">
        <f aca="false">IF(C34="","",C34*$B$5)</f>
        <v/>
      </c>
      <c r="E34" s="24"/>
      <c r="F34" s="24"/>
      <c r="G34" s="23" t="str">
        <f aca="false">IF(AND(D34="",E34="",F34=""),"",SUM(D34:F34))</f>
        <v/>
      </c>
      <c r="H34" s="23" t="str">
        <f aca="false">IF(G34="","",H33+G34)</f>
        <v/>
      </c>
      <c r="I34" s="25"/>
      <c r="J34" s="23" t="str">
        <f aca="false">IF(I34="","",I34*$B$7)</f>
        <v/>
      </c>
      <c r="K34" s="23" t="str">
        <f aca="false">IF(AND(J34&lt;&gt;"",H34&lt;&gt;""),J34-H34,"")</f>
        <v/>
      </c>
      <c r="L34" s="24"/>
      <c r="M34" s="23" t="str">
        <f aca="false">IF(AND(H34&lt;&gt;"",L34&lt;&gt;""),H34+L34,"")</f>
        <v/>
      </c>
      <c r="N34" s="23" t="str">
        <f aca="false">IF(M34&lt;&gt;"",$E$3-M34,"")</f>
        <v/>
      </c>
      <c r="O34" s="26"/>
    </row>
    <row r="35" customFormat="false" ht="15.75" hidden="false" customHeight="true" outlineLevel="0" collapsed="false">
      <c r="A35" s="20" t="n">
        <v>21</v>
      </c>
      <c r="B35" s="21"/>
      <c r="C35" s="22"/>
      <c r="D35" s="23" t="str">
        <f aca="false">IF(C35="","",C35*$B$5)</f>
        <v/>
      </c>
      <c r="E35" s="24"/>
      <c r="F35" s="24"/>
      <c r="G35" s="23" t="str">
        <f aca="false">IF(AND(D35="",E35="",F35=""),"",SUM(D35:F35))</f>
        <v/>
      </c>
      <c r="H35" s="23" t="str">
        <f aca="false">IF(G35="","",H34+G35)</f>
        <v/>
      </c>
      <c r="I35" s="25"/>
      <c r="J35" s="23" t="str">
        <f aca="false">IF(I35="","",I35*$B$7)</f>
        <v/>
      </c>
      <c r="K35" s="23" t="str">
        <f aca="false">IF(AND(J35&lt;&gt;"",H35&lt;&gt;""),J35-H35,"")</f>
        <v/>
      </c>
      <c r="L35" s="24"/>
      <c r="M35" s="23" t="str">
        <f aca="false">IF(AND(H35&lt;&gt;"",L35&lt;&gt;""),H35+L35,"")</f>
        <v/>
      </c>
      <c r="N35" s="23" t="str">
        <f aca="false">IF(M35&lt;&gt;"",$E$3-M35,"")</f>
        <v/>
      </c>
      <c r="O35" s="26"/>
    </row>
    <row r="36" customFormat="false" ht="15.75" hidden="false" customHeight="true" outlineLevel="0" collapsed="false">
      <c r="A36" s="27" t="n">
        <v>22</v>
      </c>
      <c r="B36" s="21"/>
      <c r="C36" s="22"/>
      <c r="D36" s="23" t="str">
        <f aca="false">IF(C36="","",C36*$B$5)</f>
        <v/>
      </c>
      <c r="E36" s="24"/>
      <c r="F36" s="24"/>
      <c r="G36" s="23" t="str">
        <f aca="false">IF(AND(D36="",E36="",F36=""),"",SUM(D36:F36))</f>
        <v/>
      </c>
      <c r="H36" s="23" t="str">
        <f aca="false">IF(G36="","",H35+G36)</f>
        <v/>
      </c>
      <c r="I36" s="25"/>
      <c r="J36" s="23" t="str">
        <f aca="false">IF(I36="","",I36*$B$7)</f>
        <v/>
      </c>
      <c r="K36" s="23" t="str">
        <f aca="false">IF(AND(J36&lt;&gt;"",H36&lt;&gt;""),J36-H36,"")</f>
        <v/>
      </c>
      <c r="L36" s="24"/>
      <c r="M36" s="23" t="str">
        <f aca="false">IF(AND(H36&lt;&gt;"",L36&lt;&gt;""),H36+L36,"")</f>
        <v/>
      </c>
      <c r="N36" s="23" t="str">
        <f aca="false">IF(M36&lt;&gt;"",$E$3-M36,"")</f>
        <v/>
      </c>
      <c r="O36" s="26"/>
    </row>
    <row r="37" customFormat="false" ht="15.75" hidden="false" customHeight="true" outlineLevel="0" collapsed="false">
      <c r="A37" s="20" t="n">
        <v>23</v>
      </c>
      <c r="B37" s="21"/>
      <c r="C37" s="22"/>
      <c r="D37" s="23" t="str">
        <f aca="false">IF(C37="","",C37*$B$5)</f>
        <v/>
      </c>
      <c r="E37" s="24"/>
      <c r="F37" s="24"/>
      <c r="G37" s="23" t="str">
        <f aca="false">IF(AND(D37="",E37="",F37=""),"",SUM(D37:F37))</f>
        <v/>
      </c>
      <c r="H37" s="23" t="str">
        <f aca="false">IF(G37="","",H36+G37)</f>
        <v/>
      </c>
      <c r="I37" s="25"/>
      <c r="J37" s="23" t="str">
        <f aca="false">IF(I37="","",I37*$B$7)</f>
        <v/>
      </c>
      <c r="K37" s="23" t="str">
        <f aca="false">IF(AND(J37&lt;&gt;"",H37&lt;&gt;""),J37-H37,"")</f>
        <v/>
      </c>
      <c r="L37" s="24"/>
      <c r="M37" s="23" t="str">
        <f aca="false">IF(AND(H37&lt;&gt;"",L37&lt;&gt;""),H37+L37,"")</f>
        <v/>
      </c>
      <c r="N37" s="23" t="str">
        <f aca="false">IF(M37&lt;&gt;"",$E$3-M37,"")</f>
        <v/>
      </c>
      <c r="O37" s="26"/>
    </row>
    <row r="38" customFormat="false" ht="15.75" hidden="false" customHeight="true" outlineLevel="0" collapsed="false">
      <c r="A38" s="27" t="n">
        <v>24</v>
      </c>
      <c r="B38" s="21"/>
      <c r="C38" s="22"/>
      <c r="D38" s="23" t="str">
        <f aca="false">IF(C38="","",C38*$B$5)</f>
        <v/>
      </c>
      <c r="E38" s="24"/>
      <c r="F38" s="24"/>
      <c r="G38" s="23" t="str">
        <f aca="false">IF(AND(D38="",E38="",F38=""),"",SUM(D38:F38))</f>
        <v/>
      </c>
      <c r="H38" s="23" t="str">
        <f aca="false">IF(G38="","",H37+G38)</f>
        <v/>
      </c>
      <c r="I38" s="25"/>
      <c r="J38" s="23" t="str">
        <f aca="false">IF(I38="","",I38*$B$7)</f>
        <v/>
      </c>
      <c r="K38" s="23" t="str">
        <f aca="false">IF(AND(J38&lt;&gt;"",H38&lt;&gt;""),J38-H38,"")</f>
        <v/>
      </c>
      <c r="L38" s="24"/>
      <c r="M38" s="23" t="str">
        <f aca="false">IF(AND(H38&lt;&gt;"",L38&lt;&gt;""),H38+L38,"")</f>
        <v/>
      </c>
      <c r="N38" s="23" t="str">
        <f aca="false">IF(M38&lt;&gt;"",$E$3-M38,"")</f>
        <v/>
      </c>
      <c r="O38" s="26"/>
    </row>
    <row r="39" customFormat="false" ht="15.75" hidden="false" customHeight="true" outlineLevel="0" collapsed="false">
      <c r="A39" s="20" t="n">
        <v>25</v>
      </c>
      <c r="B39" s="21"/>
      <c r="C39" s="22"/>
      <c r="D39" s="23" t="str">
        <f aca="false">IF(C39="","",C39*$B$5)</f>
        <v/>
      </c>
      <c r="E39" s="24"/>
      <c r="F39" s="24"/>
      <c r="G39" s="23" t="str">
        <f aca="false">IF(AND(D39="",E39="",F39=""),"",SUM(D39:F39))</f>
        <v/>
      </c>
      <c r="H39" s="23" t="str">
        <f aca="false">IF(G39="","",H38+G39)</f>
        <v/>
      </c>
      <c r="I39" s="25"/>
      <c r="J39" s="23" t="str">
        <f aca="false">IF(I39="","",I39*$B$7)</f>
        <v/>
      </c>
      <c r="K39" s="23" t="str">
        <f aca="false">IF(AND(J39&lt;&gt;"",H39&lt;&gt;""),J39-H39,"")</f>
        <v/>
      </c>
      <c r="L39" s="24"/>
      <c r="M39" s="23" t="str">
        <f aca="false">IF(AND(H39&lt;&gt;"",L39&lt;&gt;""),H39+L39,"")</f>
        <v/>
      </c>
      <c r="N39" s="23" t="str">
        <f aca="false">IF(M39&lt;&gt;"",$E$3-M39,"")</f>
        <v/>
      </c>
      <c r="O39" s="26"/>
    </row>
    <row r="40" customFormat="false" ht="15.75" hidden="false" customHeight="true" outlineLevel="0" collapsed="false">
      <c r="A40" s="27" t="n">
        <v>26</v>
      </c>
      <c r="B40" s="21"/>
      <c r="C40" s="22"/>
      <c r="D40" s="23" t="str">
        <f aca="false">IF(C40="","",C40*$B$5)</f>
        <v/>
      </c>
      <c r="E40" s="24"/>
      <c r="F40" s="24"/>
      <c r="G40" s="23" t="str">
        <f aca="false">IF(AND(D40="",E40="",F40=""),"",SUM(D40:F40))</f>
        <v/>
      </c>
      <c r="H40" s="23" t="str">
        <f aca="false">IF(G40="","",H39+G40)</f>
        <v/>
      </c>
      <c r="I40" s="25"/>
      <c r="J40" s="23" t="str">
        <f aca="false">IF(I40="","",I40*$B$7)</f>
        <v/>
      </c>
      <c r="K40" s="23" t="str">
        <f aca="false">IF(AND(J40&lt;&gt;"",H40&lt;&gt;""),J40-H40,"")</f>
        <v/>
      </c>
      <c r="L40" s="24"/>
      <c r="M40" s="23" t="str">
        <f aca="false">IF(AND(H40&lt;&gt;"",L40&lt;&gt;""),H40+L40,"")</f>
        <v/>
      </c>
      <c r="N40" s="23" t="str">
        <f aca="false">IF(M40&lt;&gt;"",$E$3-M40,"")</f>
        <v/>
      </c>
      <c r="O40" s="26"/>
    </row>
    <row r="41" customFormat="false" ht="15.75" hidden="false" customHeight="true" outlineLevel="0" collapsed="false">
      <c r="A41" s="20" t="n">
        <v>27</v>
      </c>
      <c r="B41" s="21"/>
      <c r="C41" s="22"/>
      <c r="D41" s="23" t="str">
        <f aca="false">IF(C41="","",C41*$B$5)</f>
        <v/>
      </c>
      <c r="E41" s="24"/>
      <c r="F41" s="24"/>
      <c r="G41" s="23" t="str">
        <f aca="false">IF(AND(D41="",E41="",F41=""),"",SUM(D41:F41))</f>
        <v/>
      </c>
      <c r="H41" s="23" t="str">
        <f aca="false">IF(G41="","",H40+G41)</f>
        <v/>
      </c>
      <c r="I41" s="25"/>
      <c r="J41" s="23" t="str">
        <f aca="false">IF(I41="","",I41*$B$7)</f>
        <v/>
      </c>
      <c r="K41" s="23" t="str">
        <f aca="false">IF(AND(J41&lt;&gt;"",H41&lt;&gt;""),J41-H41,"")</f>
        <v/>
      </c>
      <c r="L41" s="24"/>
      <c r="M41" s="23" t="str">
        <f aca="false">IF(AND(H41&lt;&gt;"",L41&lt;&gt;""),H41+L41,"")</f>
        <v/>
      </c>
      <c r="N41" s="23" t="str">
        <f aca="false">IF(M41&lt;&gt;"",$E$3-M41,"")</f>
        <v/>
      </c>
      <c r="O41" s="26"/>
    </row>
    <row r="42" customFormat="false" ht="15.75" hidden="false" customHeight="true" outlineLevel="0" collapsed="false">
      <c r="A42" s="27" t="n">
        <v>28</v>
      </c>
      <c r="B42" s="21"/>
      <c r="C42" s="22"/>
      <c r="D42" s="23" t="str">
        <f aca="false">IF(C42="","",C42*$B$5)</f>
        <v/>
      </c>
      <c r="E42" s="24"/>
      <c r="F42" s="24"/>
      <c r="G42" s="23" t="str">
        <f aca="false">IF(AND(D42="",E42="",F42=""),"",SUM(D42:F42))</f>
        <v/>
      </c>
      <c r="H42" s="23" t="str">
        <f aca="false">IF(G42="","",H41+G42)</f>
        <v/>
      </c>
      <c r="I42" s="25"/>
      <c r="J42" s="23" t="str">
        <f aca="false">IF(I42="","",I42*$B$7)</f>
        <v/>
      </c>
      <c r="K42" s="23" t="str">
        <f aca="false">IF(AND(J42&lt;&gt;"",H42&lt;&gt;""),J42-H42,"")</f>
        <v/>
      </c>
      <c r="L42" s="24"/>
      <c r="M42" s="23" t="str">
        <f aca="false">IF(AND(H42&lt;&gt;"",L42&lt;&gt;""),H42+L42,"")</f>
        <v/>
      </c>
      <c r="N42" s="23" t="str">
        <f aca="false">IF(M42&lt;&gt;"",$E$3-M42,"")</f>
        <v/>
      </c>
      <c r="O42" s="26"/>
    </row>
    <row r="43" customFormat="false" ht="15.75" hidden="false" customHeight="true" outlineLevel="0" collapsed="false">
      <c r="A43" s="20" t="n">
        <v>29</v>
      </c>
      <c r="B43" s="21"/>
      <c r="C43" s="22"/>
      <c r="D43" s="23" t="str">
        <f aca="false">IF(C43="","",C43*$B$5)</f>
        <v/>
      </c>
      <c r="E43" s="24"/>
      <c r="F43" s="24"/>
      <c r="G43" s="23" t="str">
        <f aca="false">IF(AND(D43="",E43="",F43=""),"",SUM(D43:F43))</f>
        <v/>
      </c>
      <c r="H43" s="23" t="str">
        <f aca="false">IF(G43="","",H42+G43)</f>
        <v/>
      </c>
      <c r="I43" s="25"/>
      <c r="J43" s="23" t="str">
        <f aca="false">IF(I43="","",I43*$B$7)</f>
        <v/>
      </c>
      <c r="K43" s="23" t="str">
        <f aca="false">IF(AND(J43&lt;&gt;"",H43&lt;&gt;""),J43-H43,"")</f>
        <v/>
      </c>
      <c r="L43" s="24"/>
      <c r="M43" s="23" t="str">
        <f aca="false">IF(AND(H43&lt;&gt;"",L43&lt;&gt;""),H43+L43,"")</f>
        <v/>
      </c>
      <c r="N43" s="23" t="str">
        <f aca="false">IF(M43&lt;&gt;"",$E$3-M43,"")</f>
        <v/>
      </c>
      <c r="O43" s="26"/>
    </row>
    <row r="44" customFormat="false" ht="15.75" hidden="false" customHeight="true" outlineLevel="0" collapsed="false">
      <c r="A44" s="27" t="n">
        <v>30</v>
      </c>
      <c r="B44" s="21"/>
      <c r="C44" s="22"/>
      <c r="D44" s="23" t="str">
        <f aca="false">IF(C44="","",C44*$B$5)</f>
        <v/>
      </c>
      <c r="E44" s="24"/>
      <c r="F44" s="24"/>
      <c r="G44" s="23" t="str">
        <f aca="false">IF(AND(D44="",E44="",F44=""),"",SUM(D44:F44))</f>
        <v/>
      </c>
      <c r="H44" s="23" t="str">
        <f aca="false">IF(G44="","",H43+G44)</f>
        <v/>
      </c>
      <c r="I44" s="25"/>
      <c r="J44" s="23" t="str">
        <f aca="false">IF(I44="","",I44*$B$7)</f>
        <v/>
      </c>
      <c r="K44" s="23" t="str">
        <f aca="false">IF(AND(J44&lt;&gt;"",H44&lt;&gt;""),J44-H44,"")</f>
        <v/>
      </c>
      <c r="L44" s="24"/>
      <c r="M44" s="23" t="str">
        <f aca="false">IF(AND(H44&lt;&gt;"",L44&lt;&gt;""),H44+L44,"")</f>
        <v/>
      </c>
      <c r="N44" s="23" t="str">
        <f aca="false">IF(M44&lt;&gt;"",$E$3-M44,"")</f>
        <v/>
      </c>
      <c r="O44" s="26"/>
    </row>
    <row r="45" customFormat="false" ht="15.75" hidden="false" customHeight="true" outlineLevel="0" collapsed="false">
      <c r="A45" s="20" t="n">
        <v>31</v>
      </c>
      <c r="B45" s="21"/>
      <c r="C45" s="22"/>
      <c r="D45" s="23" t="str">
        <f aca="false">IF(C45="","",C45*$B$5)</f>
        <v/>
      </c>
      <c r="E45" s="24"/>
      <c r="F45" s="24"/>
      <c r="G45" s="23" t="str">
        <f aca="false">IF(AND(D45="",E45="",F45=""),"",SUM(D45:F45))</f>
        <v/>
      </c>
      <c r="H45" s="23" t="str">
        <f aca="false">IF(G45="","",H44+G45)</f>
        <v/>
      </c>
      <c r="I45" s="25"/>
      <c r="J45" s="23" t="str">
        <f aca="false">IF(I45="","",I45*$B$7)</f>
        <v/>
      </c>
      <c r="K45" s="23" t="str">
        <f aca="false">IF(AND(J45&lt;&gt;"",H45&lt;&gt;""),J45-H45,"")</f>
        <v/>
      </c>
      <c r="L45" s="24"/>
      <c r="M45" s="23" t="str">
        <f aca="false">IF(AND(H45&lt;&gt;"",L45&lt;&gt;""),H45+L45,"")</f>
        <v/>
      </c>
      <c r="N45" s="23" t="str">
        <f aca="false">IF(M45&lt;&gt;"",$E$3-M45,"")</f>
        <v/>
      </c>
      <c r="O45" s="26"/>
    </row>
    <row r="46" customFormat="false" ht="15.75" hidden="false" customHeight="true" outlineLevel="0" collapsed="false">
      <c r="A46" s="27" t="n">
        <v>32</v>
      </c>
      <c r="B46" s="21"/>
      <c r="C46" s="22"/>
      <c r="D46" s="23" t="str">
        <f aca="false">IF(C46="","",C46*$B$5)</f>
        <v/>
      </c>
      <c r="E46" s="24"/>
      <c r="F46" s="24"/>
      <c r="G46" s="23" t="str">
        <f aca="false">IF(AND(D46="",E46="",F46=""),"",SUM(D46:F46))</f>
        <v/>
      </c>
      <c r="H46" s="23" t="str">
        <f aca="false">IF(G46="","",H45+G46)</f>
        <v/>
      </c>
      <c r="I46" s="25"/>
      <c r="J46" s="23" t="str">
        <f aca="false">IF(I46="","",I46*$B$7)</f>
        <v/>
      </c>
      <c r="K46" s="23" t="str">
        <f aca="false">IF(AND(J46&lt;&gt;"",H46&lt;&gt;""),J46-H46,"")</f>
        <v/>
      </c>
      <c r="L46" s="24"/>
      <c r="M46" s="23" t="str">
        <f aca="false">IF(AND(H46&lt;&gt;"",L46&lt;&gt;""),H46+L46,"")</f>
        <v/>
      </c>
      <c r="N46" s="23" t="str">
        <f aca="false">IF(M46&lt;&gt;"",$E$3-M46,"")</f>
        <v/>
      </c>
      <c r="O46" s="26"/>
    </row>
    <row r="47" customFormat="false" ht="15.75" hidden="false" customHeight="true" outlineLevel="0" collapsed="false">
      <c r="A47" s="20" t="n">
        <v>33</v>
      </c>
      <c r="B47" s="21"/>
      <c r="C47" s="22"/>
      <c r="D47" s="23" t="str">
        <f aca="false">IF(C47="","",C47*$B$5)</f>
        <v/>
      </c>
      <c r="E47" s="24"/>
      <c r="F47" s="24"/>
      <c r="G47" s="23" t="str">
        <f aca="false">IF(AND(D47="",E47="",F47=""),"",SUM(D47:F47))</f>
        <v/>
      </c>
      <c r="H47" s="23" t="str">
        <f aca="false">IF(G47="","",H46+G47)</f>
        <v/>
      </c>
      <c r="I47" s="25"/>
      <c r="J47" s="23" t="str">
        <f aca="false">IF(I47="","",I47*$B$7)</f>
        <v/>
      </c>
      <c r="K47" s="23" t="str">
        <f aca="false">IF(AND(J47&lt;&gt;"",H47&lt;&gt;""),J47-H47,"")</f>
        <v/>
      </c>
      <c r="L47" s="24"/>
      <c r="M47" s="23" t="str">
        <f aca="false">IF(AND(H47&lt;&gt;"",L47&lt;&gt;""),H47+L47,"")</f>
        <v/>
      </c>
      <c r="N47" s="23" t="str">
        <f aca="false">IF(M47&lt;&gt;"",$E$3-M47,"")</f>
        <v/>
      </c>
      <c r="O47" s="26"/>
    </row>
    <row r="48" customFormat="false" ht="15.75" hidden="false" customHeight="true" outlineLevel="0" collapsed="false">
      <c r="A48" s="27" t="n">
        <v>34</v>
      </c>
      <c r="B48" s="21"/>
      <c r="C48" s="22"/>
      <c r="D48" s="23" t="str">
        <f aca="false">IF(C48="","",C48*$B$5)</f>
        <v/>
      </c>
      <c r="E48" s="24"/>
      <c r="F48" s="24"/>
      <c r="G48" s="23" t="str">
        <f aca="false">IF(AND(D48="",E48="",F48=""),"",SUM(D48:F48))</f>
        <v/>
      </c>
      <c r="H48" s="23" t="str">
        <f aca="false">IF(G48="","",H47+G48)</f>
        <v/>
      </c>
      <c r="I48" s="25"/>
      <c r="J48" s="23" t="str">
        <f aca="false">IF(I48="","",I48*$B$7)</f>
        <v/>
      </c>
      <c r="K48" s="23" t="str">
        <f aca="false">IF(AND(J48&lt;&gt;"",H48&lt;&gt;""),J48-H48,"")</f>
        <v/>
      </c>
      <c r="L48" s="24"/>
      <c r="M48" s="23" t="str">
        <f aca="false">IF(AND(H48&lt;&gt;"",L48&lt;&gt;""),H48+L48,"")</f>
        <v/>
      </c>
      <c r="N48" s="23" t="str">
        <f aca="false">IF(M48&lt;&gt;"",$E$3-M48,"")</f>
        <v/>
      </c>
      <c r="O48" s="26"/>
    </row>
    <row r="49" customFormat="false" ht="15.75" hidden="false" customHeight="true" outlineLevel="0" collapsed="false">
      <c r="A49" s="20" t="n">
        <v>35</v>
      </c>
      <c r="B49" s="21"/>
      <c r="C49" s="22"/>
      <c r="D49" s="23" t="str">
        <f aca="false">IF(C49="","",C49*$B$5)</f>
        <v/>
      </c>
      <c r="E49" s="24"/>
      <c r="F49" s="24"/>
      <c r="G49" s="23" t="str">
        <f aca="false">IF(AND(D49="",E49="",F49=""),"",SUM(D49:F49))</f>
        <v/>
      </c>
      <c r="H49" s="23" t="str">
        <f aca="false">IF(G49="","",H48+G49)</f>
        <v/>
      </c>
      <c r="I49" s="25"/>
      <c r="J49" s="23" t="str">
        <f aca="false">IF(I49="","",I49*$B$7)</f>
        <v/>
      </c>
      <c r="K49" s="23" t="str">
        <f aca="false">IF(AND(J49&lt;&gt;"",H49&lt;&gt;""),J49-H49,"")</f>
        <v/>
      </c>
      <c r="L49" s="24"/>
      <c r="M49" s="23" t="str">
        <f aca="false">IF(AND(H49&lt;&gt;"",L49&lt;&gt;""),H49+L49,"")</f>
        <v/>
      </c>
      <c r="N49" s="23" t="str">
        <f aca="false">IF(M49&lt;&gt;"",$E$3-M49,"")</f>
        <v/>
      </c>
      <c r="O49" s="26"/>
    </row>
    <row r="50" customFormat="false" ht="15.75" hidden="false" customHeight="true" outlineLevel="0" collapsed="false">
      <c r="A50" s="27" t="n">
        <v>36</v>
      </c>
      <c r="B50" s="21"/>
      <c r="C50" s="22"/>
      <c r="D50" s="23" t="str">
        <f aca="false">IF(C50="","",C50*$B$5)</f>
        <v/>
      </c>
      <c r="E50" s="24"/>
      <c r="F50" s="24"/>
      <c r="G50" s="23" t="str">
        <f aca="false">IF(AND(D50="",E50="",F50=""),"",SUM(D50:F50))</f>
        <v/>
      </c>
      <c r="H50" s="23" t="str">
        <f aca="false">IF(G50="","",H49+G50)</f>
        <v/>
      </c>
      <c r="I50" s="25"/>
      <c r="J50" s="23" t="str">
        <f aca="false">IF(I50="","",I50*$B$7)</f>
        <v/>
      </c>
      <c r="K50" s="23" t="str">
        <f aca="false">IF(AND(J50&lt;&gt;"",H50&lt;&gt;""),J50-H50,"")</f>
        <v/>
      </c>
      <c r="L50" s="24"/>
      <c r="M50" s="23" t="str">
        <f aca="false">IF(AND(H50&lt;&gt;"",L50&lt;&gt;""),H50+L50,"")</f>
        <v/>
      </c>
      <c r="N50" s="23" t="str">
        <f aca="false">IF(M50&lt;&gt;"",$E$3-M50,"")</f>
        <v/>
      </c>
      <c r="O50" s="26"/>
    </row>
    <row r="51" customFormat="false" ht="15.75" hidden="false" customHeight="true" outlineLevel="0" collapsed="false">
      <c r="A51" s="20" t="n">
        <v>37</v>
      </c>
      <c r="B51" s="21"/>
      <c r="C51" s="22"/>
      <c r="D51" s="23" t="str">
        <f aca="false">IF(C51="","",C51*$B$5)</f>
        <v/>
      </c>
      <c r="E51" s="24"/>
      <c r="F51" s="24"/>
      <c r="G51" s="23" t="str">
        <f aca="false">IF(AND(D51="",E51="",F51=""),"",SUM(D51:F51))</f>
        <v/>
      </c>
      <c r="H51" s="23" t="str">
        <f aca="false">IF(G51="","",H50+G51)</f>
        <v/>
      </c>
      <c r="I51" s="25"/>
      <c r="J51" s="23" t="str">
        <f aca="false">IF(I51="","",I51*$B$7)</f>
        <v/>
      </c>
      <c r="K51" s="23" t="str">
        <f aca="false">IF(AND(J51&lt;&gt;"",H51&lt;&gt;""),J51-H51,"")</f>
        <v/>
      </c>
      <c r="L51" s="24"/>
      <c r="M51" s="23" t="str">
        <f aca="false">IF(AND(H51&lt;&gt;"",L51&lt;&gt;""),H51+L51,"")</f>
        <v/>
      </c>
      <c r="N51" s="23" t="str">
        <f aca="false">IF(M51&lt;&gt;"",$E$3-M51,"")</f>
        <v/>
      </c>
      <c r="O51" s="26"/>
    </row>
    <row r="52" customFormat="false" ht="15.75" hidden="false" customHeight="true" outlineLevel="0" collapsed="false">
      <c r="A52" s="27" t="n">
        <v>38</v>
      </c>
      <c r="B52" s="21"/>
      <c r="C52" s="22"/>
      <c r="D52" s="23" t="str">
        <f aca="false">IF(C52="","",C52*$B$5)</f>
        <v/>
      </c>
      <c r="E52" s="24"/>
      <c r="F52" s="24"/>
      <c r="G52" s="23" t="str">
        <f aca="false">IF(AND(D52="",E52="",F52=""),"",SUM(D52:F52))</f>
        <v/>
      </c>
      <c r="H52" s="23" t="str">
        <f aca="false">IF(G52="","",H51+G52)</f>
        <v/>
      </c>
      <c r="I52" s="25"/>
      <c r="J52" s="23" t="str">
        <f aca="false">IF(I52="","",I52*$B$7)</f>
        <v/>
      </c>
      <c r="K52" s="23" t="str">
        <f aca="false">IF(AND(J52&lt;&gt;"",H52&lt;&gt;""),J52-H52,"")</f>
        <v/>
      </c>
      <c r="L52" s="24"/>
      <c r="M52" s="23" t="str">
        <f aca="false">IF(AND(H52&lt;&gt;"",L52&lt;&gt;""),H52+L52,"")</f>
        <v/>
      </c>
      <c r="N52" s="23" t="str">
        <f aca="false">IF(M52&lt;&gt;"",$E$3-M52,"")</f>
        <v/>
      </c>
      <c r="O52" s="26"/>
    </row>
    <row r="53" customFormat="false" ht="15.75" hidden="false" customHeight="true" outlineLevel="0" collapsed="false">
      <c r="A53" s="20" t="n">
        <v>39</v>
      </c>
      <c r="B53" s="21"/>
      <c r="C53" s="22"/>
      <c r="D53" s="23" t="str">
        <f aca="false">IF(C53="","",C53*$B$5)</f>
        <v/>
      </c>
      <c r="E53" s="24"/>
      <c r="F53" s="24"/>
      <c r="G53" s="23" t="str">
        <f aca="false">IF(AND(D53="",E53="",F53=""),"",SUM(D53:F53))</f>
        <v/>
      </c>
      <c r="H53" s="23" t="str">
        <f aca="false">IF(G53="","",H52+G53)</f>
        <v/>
      </c>
      <c r="I53" s="25"/>
      <c r="J53" s="23" t="str">
        <f aca="false">IF(I53="","",I53*$B$7)</f>
        <v/>
      </c>
      <c r="K53" s="23" t="str">
        <f aca="false">IF(AND(J53&lt;&gt;"",H53&lt;&gt;""),J53-H53,"")</f>
        <v/>
      </c>
      <c r="L53" s="24"/>
      <c r="M53" s="23" t="str">
        <f aca="false">IF(AND(H53&lt;&gt;"",L53&lt;&gt;""),H53+L53,"")</f>
        <v/>
      </c>
      <c r="N53" s="23" t="str">
        <f aca="false">IF(M53&lt;&gt;"",$E$3-M53,"")</f>
        <v/>
      </c>
      <c r="O53" s="26"/>
    </row>
    <row r="54" customFormat="false" ht="15.75" hidden="false" customHeight="true" outlineLevel="0" collapsed="false">
      <c r="A54" s="27" t="n">
        <v>40</v>
      </c>
      <c r="B54" s="21"/>
      <c r="C54" s="22"/>
      <c r="D54" s="23" t="str">
        <f aca="false">IF(C54="","",C54*$B$5)</f>
        <v/>
      </c>
      <c r="E54" s="24"/>
      <c r="F54" s="24"/>
      <c r="G54" s="23" t="str">
        <f aca="false">IF(AND(D54="",E54="",F54=""),"",SUM(D54:F54))</f>
        <v/>
      </c>
      <c r="H54" s="23" t="str">
        <f aca="false">IF(G54="","",H53+G54)</f>
        <v/>
      </c>
      <c r="I54" s="25"/>
      <c r="J54" s="23" t="str">
        <f aca="false">IF(I54="","",I54*$B$7)</f>
        <v/>
      </c>
      <c r="K54" s="23" t="str">
        <f aca="false">IF(AND(J54&lt;&gt;"",H54&lt;&gt;""),J54-H54,"")</f>
        <v/>
      </c>
      <c r="L54" s="24"/>
      <c r="M54" s="23" t="str">
        <f aca="false">IF(AND(H54&lt;&gt;"",L54&lt;&gt;""),H54+L54,"")</f>
        <v/>
      </c>
      <c r="N54" s="23" t="str">
        <f aca="false">IF(M54&lt;&gt;"",$E$3-M54,"")</f>
        <v/>
      </c>
      <c r="O54" s="26"/>
    </row>
  </sheetData>
  <mergeCells count="3">
    <mergeCell ref="A1:O1"/>
    <mergeCell ref="A2:O2"/>
    <mergeCell ref="A9:O9"/>
  </mergeCells>
  <conditionalFormatting sqref="K15:K54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2026-04-05T18:54:08Z</dcterms:created>
  <dc:creator>openpyxl</dc:creator>
  <dc:description/>
  <dc:language>en-US</dc:language>
  <cp:lastModifiedBy/>
  <dcterms:modified xsi:type="dcterms:W3CDTF">2026-04-05T18:54:38Z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